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Desktop\"/>
    </mc:Choice>
  </mc:AlternateContent>
  <bookViews>
    <workbookView xWindow="0" yWindow="0" windowWidth="27948" windowHeight="12372"/>
  </bookViews>
  <sheets>
    <sheet name="博士" sheetId="1" r:id="rId1"/>
    <sheet name="硕士" sheetId="2" r:id="rId2"/>
  </sheets>
  <definedNames>
    <definedName name="_xlnm._FilterDatabase" localSheetId="0" hidden="1">博士!$A$2:$N$8</definedName>
    <definedName name="_xlnm.Print_Titles" localSheetId="0">博士!$2:$2</definedName>
    <definedName name="_xlnm.Print_Titles" localSheetId="1">硕士!$2:$2</definedName>
  </definedNames>
  <calcPr calcId="162913"/>
</workbook>
</file>

<file path=xl/calcChain.xml><?xml version="1.0" encoding="utf-8"?>
<calcChain xmlns="http://schemas.openxmlformats.org/spreadsheetml/2006/main">
  <c r="N4" i="1" l="1"/>
  <c r="N5" i="1"/>
  <c r="N6" i="1"/>
  <c r="N7" i="1"/>
  <c r="N13" i="2" l="1"/>
  <c r="N12" i="2"/>
  <c r="N11" i="2"/>
  <c r="N10" i="2"/>
  <c r="N9" i="2"/>
  <c r="N6" i="2"/>
  <c r="N7" i="2"/>
  <c r="N8" i="2"/>
  <c r="N5" i="2"/>
  <c r="N4" i="2"/>
  <c r="N3" i="2"/>
  <c r="N8" i="1"/>
  <c r="N3" i="1"/>
</calcChain>
</file>

<file path=xl/sharedStrings.xml><?xml version="1.0" encoding="utf-8"?>
<sst xmlns="http://schemas.openxmlformats.org/spreadsheetml/2006/main" count="172" uniqueCount="109">
  <si>
    <t>序号</t>
  </si>
  <si>
    <t>学号</t>
  </si>
  <si>
    <t>年级</t>
  </si>
  <si>
    <t>专业</t>
  </si>
  <si>
    <t>姓名</t>
  </si>
  <si>
    <t>导师</t>
  </si>
  <si>
    <t>课程成绩</t>
  </si>
  <si>
    <t>科研实践等级</t>
  </si>
  <si>
    <t>科研实践得分</t>
  </si>
  <si>
    <t>发表论文情况</t>
  </si>
  <si>
    <t>创新能力得分</t>
  </si>
  <si>
    <t>社会活动加分</t>
  </si>
  <si>
    <t>社会活动得分</t>
  </si>
  <si>
    <t>总得分</t>
  </si>
  <si>
    <t>TB20070008B1</t>
  </si>
  <si>
    <t>2020级</t>
  </si>
  <si>
    <t>管理科学与工程</t>
  </si>
  <si>
    <t>孙青青</t>
  </si>
  <si>
    <t>陈红</t>
  </si>
  <si>
    <t>*</t>
  </si>
  <si>
    <t>优秀</t>
  </si>
  <si>
    <t>11.第九届全国大学生能源经济学术创意大赛省赛一等奖</t>
  </si>
  <si>
    <t>TB20080012B1</t>
  </si>
  <si>
    <t>吴梅芬</t>
  </si>
  <si>
    <t>龙如银</t>
  </si>
  <si>
    <t>无</t>
  </si>
  <si>
    <t>TB21070018B2</t>
  </si>
  <si>
    <t>2021级</t>
  </si>
  <si>
    <t>财务管理系统工程</t>
  </si>
  <si>
    <t>汪玮</t>
  </si>
  <si>
    <t>孙自愿</t>
  </si>
  <si>
    <t>TB070008B3LD</t>
  </si>
  <si>
    <t>潘玉灵</t>
  </si>
  <si>
    <t>董锋</t>
  </si>
  <si>
    <t xml:space="preserve">  </t>
  </si>
  <si>
    <t>TB21070015B4</t>
  </si>
  <si>
    <t>金融工程与风险管理</t>
  </si>
  <si>
    <t>范文娜</t>
  </si>
  <si>
    <t>王锋</t>
  </si>
  <si>
    <t>2022级</t>
  </si>
  <si>
    <t>顾笑</t>
  </si>
  <si>
    <t>杨晓光、
陈飞宇</t>
  </si>
  <si>
    <t>管婕</t>
  </si>
  <si>
    <t>王文宾</t>
  </si>
  <si>
    <t xml:space="preserve">
1.参加经济管理学院第十七届研究生学术论坛；得分10
2.参加2022年江苏省大学生预防艾滋病知识竞赛，成绩优异；得分10</t>
  </si>
  <si>
    <t>会计学</t>
  </si>
  <si>
    <t>孙晓</t>
  </si>
  <si>
    <t xml:space="preserve">1.参加经济管理学院研究生学术论坛：得分10分
2.担任硕研第五党支部纪检委员考核优秀；得分15分
</t>
  </si>
  <si>
    <t>王警智</t>
  </si>
  <si>
    <t>刘全龙</t>
  </si>
  <si>
    <t>参加中国矿业大学抗击新冠肺炎疫情志愿服务，做出突出贡献;得分10</t>
  </si>
  <si>
    <t>统计学</t>
  </si>
  <si>
    <t>薛守聪</t>
  </si>
  <si>
    <t>王德青</t>
  </si>
  <si>
    <t xml:space="preserve">
全国大学生统计建模大赛省三等奖，得分10
</t>
  </si>
  <si>
    <t>戚金钰</t>
  </si>
  <si>
    <t xml:space="preserve">
1.三方演化博弈下政府奖惩机制对WEEE回收的影响.中国管理科学.经济管理学院指定B刊.2023年6月，导师一作，本人二作；得分300
2.碳限额交易机制下大数据服务商参与的供应链决策模型.系统管理学报.经济管理学院指定A刊.2023年7月，导师一作，本人（2/4）；得分150
3.2022年11月参加国内中国系统工程学会第22届学术年会学术会议并作报告（会议地点：线上）（报告题目“考虑制造商抗衡势力的动力电池工艺创新演化博弈分析”）；得分200
 4.2023年6月参加国内第十六届全国青年管理科学与系统科学学术会议暨管理学期刊发展论坛（会议地点：徐州工程学院 敬业楼201）并作报告（报告题目“碳限额交易机制下考虑企业环保意识的煤电供应链减排决策”）；得分10
5.2022年12月参加国内中国管理科学与工程学会供应链与运营管理研究会第三届全国供应链与运营管理学术年会ISCOM2022会议（会议地点：线上）并获得最佳论文（参会题目“考虑制造商抗衡势力的动力电池工艺创新演化博弈分析”）；得分10
</t>
  </si>
  <si>
    <t>1.参加经济管理学院研究生学术论坛，得分10；2.参加第三届”青苹果“杯管理学研究生论文大赛，得分10；3.参加2022年第二届“应急科普华夏行”大学生急救技能专题竞赛初赛获一等奖，得分10；4.参加2022年第二届“应急科普华夏行”大学生网络和信息安全专题竞赛获一等奖，得分10；5.参加2022年第二届“应急科普华夏行”大学生公共卫生专题竞赛获一等奖，得分10；6.参加2022年第二届“应急科普华夏行”大学生火灾应对技能专题竞赛获一等奖，得分10；7.参加2022年全国大学生乡村振兴知识科普暨青年乡村振兴短视频大赛获一等奖，得分10；8.参加2022年全国大学生创新能力大赛获一等奖，得分10；9.参加全国高校青年互联网人才技能大赛获一等奖，得分10；10.参加第七届全国大学生预防艾滋病知识竞赛，得分10；11.参加2022年第二届大学生基本技能大赛初赛获一等奖，得分10；12.参加“外文奖”全国大学生英语翻译大赛获三等奖，得分10；13.参加2022年第三届大学生财经素养大赛获一等奖，得分10；14.参加第三届全国大学生职业发展大赛校级赛获一等奖，得分10；</t>
  </si>
  <si>
    <t>数量经济学</t>
  </si>
  <si>
    <t>张雪丽</t>
  </si>
  <si>
    <t>张明</t>
  </si>
  <si>
    <t xml:space="preserve">1.Exploring the impact of green credit policies on corporate financing costs based on the data of Chinese A-share listed companies from 2008 to 2019. Journal of Cleaner Production. SCI一区（ISSN号：0959-6526）2022年9月.导师一作，学生二作，得分300
2.Exploring the relationship of green investment and green innovation: Evidence from Chinese corporate performance. Journal of Cleaner Production. SCI一区（ISSN号：0959-6526）2023年5月.本人一作得分300
3.Life cycle assessment and carbon reduction potential prediction of electric vehicles batteries. Science of the Total Environment. SCI一区（ISSN号：0048-9697） 2023年8月 本人学生三作（3/4）得分60
2022年12月参加第四节可持续发展与企业社会责任研讨会并做报告。得分10
2023年4月参加首届中国EEM年会暨全国能源环境管理青年学者与博士生创新论坛并做报告。得分10
江苏省研究生“双碳”管理学术创新论坛论文三等奖。得分10
经济管理学院第十七届研究生论坛三等奖。得分10
</t>
  </si>
  <si>
    <t xml:space="preserve">担任硕研第八党支部书记考核优秀 得分20
</t>
  </si>
  <si>
    <t>金融学</t>
  </si>
  <si>
    <t>刘思雨</t>
  </si>
  <si>
    <t>1.How urbanization afects residents’ health risks: evidence from China. Environmental Science and Pollution Research.(ISSN号：0944-1344) SCI一区。2022年12月。导师为第一作者，本人二作；得分300分。
2.How does financial and manufacturing co-agglomeration affect environmental pollution? Evidence from China. Journal of Environmental Management.(ISSN号：0301-4797) SCI1区，2022年10月。高被引论文。其他学生第一作者，本人（2/5）；得分150分。
3.Digital finance, environmental regulation and emission reduction in manufacturing industry: New evidence incorporating dynamic spatial-temporal correlation and competition. International Review of Economics and Finance.(ISSN号：1059-0560) SSCI源刊，2022年11月。研究生为第一作者，本人（3/4）；得分60分。</t>
  </si>
  <si>
    <t>丛楠</t>
  </si>
  <si>
    <t>夏青</t>
  </si>
  <si>
    <t>物流工程与管理</t>
  </si>
  <si>
    <t>田宇</t>
  </si>
  <si>
    <t>王帮俊</t>
  </si>
  <si>
    <t>尚建平</t>
  </si>
  <si>
    <t>1.Evaluation and Prediction of the Safety Management Efficiency of Coal Enterprises Based on a DEA-BP Neural Network. Resources Policy.(ISSN:0301-4207), SSCI源刊.2023年6月. 导师一作，本人二作；得分300
2.Evaluation and empirical research on green mine construction in the coal industry based on the AHP-SPA model. Resources Policy.(ISSN:0301-4207), SSCI源刊.2023年4月. 导师一作，本人（2/3）；得分90
3.Safety culture system construction in coal mine enterprises from the perspective of hazards: A case study on the Yimei Coal Group.Work - A Journal of Prevention, Assessment &amp; Rehabilitation.(ISSN:1051-9815), SSCI源刊.2023年4月. 导师一作，本人(3/3)；得分60(发表时间）
4.2023年5月获批主持江苏省研究生科研创新计划项目, 编号：KYCX23_2618; 得分100</t>
  </si>
  <si>
    <t xml:space="preserve">参加入学教育10
担任硕研第一党支部纪检委员考核优秀15
参加经济管理学院研究生学术论坛10
获得第十五届全国大学生创新创业年会优秀志愿者10
</t>
  </si>
  <si>
    <t>徐孚欣</t>
  </si>
  <si>
    <t>田章朋</t>
  </si>
  <si>
    <t>1.Linguistic Single-Valued Neutrosophic Multi-Criteria Group Decision Making Based on Personalized Individual Semantics and Consensus.Informatica (0868-4952)，SCI一区.2023年5月.导师一作，本人二作；得分300
2.2023年5月参加国内中国优选法统筹法与经济数学研究会智能决策与博弈分会第四届学术年会暨“数字经济与数智管理决策”论坛，并作报告（报告题目“不同强度偏好下考虑决策者心理行为特征的冲突分析”）得分10
3.2023年5月获批主持江苏省研究生科研创新计划项目，编号：KYCX23_2619，得分100</t>
  </si>
  <si>
    <t>参加新生教育活动得分10
参加中国矿业大学经济管理学院挑战杯大学生学术科技作品竞赛获得院赛三等奖得分10</t>
  </si>
  <si>
    <t>TB22070005A41LD</t>
  </si>
  <si>
    <t>DS22070355P21MZ</t>
  </si>
  <si>
    <t>TS22070070A31TM</t>
  </si>
  <si>
    <t>TS22070079A31</t>
  </si>
  <si>
    <t>TS21070058A31TM</t>
  </si>
  <si>
    <t>TS21070085A31TM</t>
  </si>
  <si>
    <t>TS21070069A31TM</t>
  </si>
  <si>
    <t>TS21070053A31</t>
  </si>
  <si>
    <t>TS21070066A31TM</t>
  </si>
  <si>
    <t>TS21070028A31LD</t>
  </si>
  <si>
    <t>TS21070007A31</t>
  </si>
  <si>
    <t>TS21070056A31</t>
  </si>
  <si>
    <t>1.碳限额交易机制下大数据服务商参与的供应链决策模型.系统管理学报.经济管理学院指定A刊.2023年7月.导师一作，本人二作；得分500
2.碳限额交易政策下考虑发电商减排策略的电力供应链决策.中国管理科学.经济管理学院指定B刊.2023年8月.导师一作，本人二作（即除导师外共一位学生作者，其中本人为学生作者排序第一）；得分300
3.三方演化博弈下政府奖惩机制对 WEEE 回收的影响.中国管理科学.经济管理学院指定B刊.2023年6月.导师一作，本人(3/3)（即除导师外共三位学生作者，其中本人为学生作者排序第三）；得分60
4.2022年11月参加中国系统工程学会第二十二届学术年会（国内重要学术会议论文，会议地点：线上）作报告（报告题目“不同CSR投入主体下动力电池供应链的工艺创新决策与协调”）；得分200
5.经济管理学院第十七届研究生学术论坛三等奖；得分10
6.2022年10月“闭环供应链中奖惩机制和投资成本分担对企业社会责任的影响研究”获中国物流学术年会三等奖（厅局级科研获奖排名第3）；得分60</t>
  </si>
  <si>
    <t xml:space="preserve">
1.Environmental effects of financial agglomeration under dual correlations of industry and space: Evidence from 286 prefecture-level cities in China.Environmental Impact Assessment Review.(ISSN号：0195-9255)，SSCI源刊.2023年1月.本人一作；得分300分
2.How does financial and manufacturing co-agglomeration affect environmental pollution? Evidence from China；Journal of Environmental Management.(ISSN号：0301-4797)，SCI一区.2023年1月.本人一作；ESI高被引论文；得分500分
3.2022年11月参加国内“2022年江苏省研究生‘双碳’管理学术创新论坛”学术会议并获三等奖（会议地点：江苏省徐州市）并作报告（报告题目“关于气候变化金融风险的文献计量分析”）；得分10分
4.2023年6月参加国内国际“2023 INTERNATIONAL CONFERENCE 
ON CLIMATE AND ENERGY FINANCE(ICEF 2023)”学术会议（会议地点：中国长沙）并作报告（报告题目“Is climate change fueling commercial banks' non-performing loan ratio? Empirical evidence from 31 provinces in China”）；得分30分
5.2023年6月获批主持江苏省研究生科研创新计划项目，编号：KYCX23_2606；得分100分</t>
    <phoneticPr fontId="2" type="noConversion"/>
  </si>
  <si>
    <t>1.Green merger and acquisition decision driven by environmental regulation and its impact on green innovation: evidence from Chinese heavily polluting listed 
enterprises.Environment, Development and Sustainability ,SCI二区（1387-585X）.2023年1月.导师一作，本人二作；得分200分
2.Source reduction strategy or end-of-pipe solution? The impact of green merger and acquisition on environmental investment strategy of Chinese heavily polluting enterprises. Journal of Cleaner Production,SCI一区（0959-6526）.2023年5月. 导师一作，本人二作；得分300分
3.Digital transformation and greenwashing in environmental, social, and governance disclosure: Does investor attention matter? Business Ethics, the Environment &amp; Responsibility,SSCI源刊.2023年8月.导师一作，本人二作；得分300分                                                  4.第十七届经济管理学院研究生学术论坛二等奖；得分20分
5.2023年6月参加国内第十六届全国青年管理科学与系统科学学术会议（会议地点：江苏徐州）并作报告（报告题目“实质性转型抑或策略性回应？CSR评级软监管对绿色并购的影响”）：得分10分
5.2023年7月《匠心胶囊——高温金属储热胶囊全球领航者》荣获第九届全国“互联网+”大学生创新创业大赛江苏省省赛二等奖（排名第6）；得分80分
6.参加2022年江苏省研究生工商管理案例大赛（江苏MBA案例大赛）获得一等奖（排名第3）；得分50分
7.参加第九届全国大学生能源经济学术创意大赛获得省级三等奖（排名第1）；5分</t>
    <phoneticPr fontId="2" type="noConversion"/>
  </si>
  <si>
    <t xml:space="preserve">1.Dynamic evolution and spatial–temporal disparities decomposition of high‑quality economic development in China.Environment Development and Sustainablility,(ISSN: 1573-2975).SCI二区，2023年6月，导师一作，本人二作：得分200.
2.2022年11月参加第十九次全国中青年统计科学研讨会（国内重要学术会议，线上）并作报告（题目“基于函数型logistic模型的企业财务困境预警研究”）。得分：200. 
3. 2023年7月参加中国管理学年会并报告（题目：考虑相依结构的金融高频数据函数型分类预测方法）得分：10）. 
4.2023年5月主持江苏省研究生科研创新计划项目，编号KYCX_2579；得分100.
5. 2022年11月参加第八届全国高校研究生统计论坛（线上），并作报告（题目：“基于函数型logistic模型的企业财务困境预警研究）得分：10
</t>
    <phoneticPr fontId="2" type="noConversion"/>
  </si>
  <si>
    <t xml:space="preserve">1.参加经济管理学院研究生学术论坛（10分）
2.担任党支部纪检委员考核优秀（15分）
3.参加新生教育活动（10分）
4.参加能源经济大赛省赛并获奖（10分）
</t>
    <phoneticPr fontId="2" type="noConversion"/>
  </si>
  <si>
    <t xml:space="preserve">1.Can digital policy improve corporate sustainability? Empirical evidence from China's national comprehensive big data pilot zones. Telecommunications Policy. (ISSN号：0308-5961), SSCI源刊，2023年7月. 本人一作；得分300.
2.The impact of environmental uncertainty on ESG performance: Emotional vs. rational. Journal of Cleaner Production. (ISSN号：0959-6526), SCI一区，2023年2月. 本人一作；得分300.
3.Exploring the Knowledge Structure and Hotspot Evolution of Greenwashing: A Visual Analysis Based on Bibliometrics. Sustainability. (ISSN号：2071-1050)，SSCI源刊，2023年1月. 本人一作；得分300.
4.媒体报道对企业“漂绿”的影响——高管特征与内部监督的中介作用. 北京理工大学学报(社会科学版).(ISSN号：1009-3370), CSSCI扩展版, 2023年1月. 导师一作，本人二作；得分50.
5.Green merger and acquisition decision driven by environmental regulation and its impact on green innovation: evidence from Chinese heavily polluting listed enterprises. Environment Development and Sustainability. (ISSN号：1387-585X), SCI二区，2023年1月. 导师一作，学生中二作；得分200*30%=60.
6.Source reduction strategy or end-of-pipe solution? The impact of green merger and acquisition on environmental investment strategy of Chinese heavily polluting enterprises. Journal of Cleaner Production. (ISSN号：0959-6526), SCI一区，2023年5月. 导师一作，学生中二作；得分300*30%=90.
7.Digital transformation and greenwashing in environmental, social, and governance disclosure: Does investor attention matter? Business Ethics, the Environment &amp; Responsibility. (ISSN号：2694-6416), SSCI源刊，2023年8月. 导师一作，学生（3/3)；得分300*20%=60.
8.2023年7月参加浙江工商大学承办的中国会计学会学术年会并汇报论文, 导师一作，本人二作；得分10.
9.2023年7月参加新疆大学承办的中国管理学年会并汇报论文, 导师一作，本人二作；得分10.
10.2023年5月参加延安大学承办的中国能源资源开发利用战略学术研讨会并汇报论文(中国矿业大学国内重要学术会议), 导师一作，本人二作；得分200.
11.2023年5月参加俄罗斯圣彼得堡矿业大学承办的第19届在线国际学生和青年学者论坛并汇报论文(国外举办的国际会议)，本人一作；得分50.
12.2022年12月参加西交利物浦大学承办的2022 XJTLU Postgraduate Research Symposium学术会议并汇报论文(国内举办的国际会议)，本人一作；得分30.
13.2022年11月参加安徽财经大学承办的“双碳”目标下金融创新与发展国际研讨会并汇报论文(国内举办的国际会议)，本人一作；得分30.
14.2023年5月获批主持江苏省研究生科研计划项目, 编号：KYCX23_2607; 得分100.
15.2023年5月经济管理学院研究生学术论坛二等奖；得分20.
16.2022年11月江苏省研究生“双碳”管理学术创新论坛一等奖(经管类教指委主办)；得分30.
17.2023年5月第九届全国大学生能源经济学术创意大赛江苏赛区三等奖（二级比赛的校级及以上选拔赛）；得分50*20%*0.5=5.
</t>
    <phoneticPr fontId="2" type="noConversion"/>
  </si>
  <si>
    <t>科研论文：
1.Evolutionary trend and network structure characteristics of publicity information dissemination about waste separation by different opinion leaders. Resources, Conservation and Recycling. (ISSN:0921-3449，SCI一区，2023年4月，本人一作，300分)
2.The temporal and spatial characteristics and infuencing factors of CO2 emissions from municipal solid waste in China.Environmental Science and Pollution Research. (ISSN:0944-1344，SCI一区，2023年4月，导师一作，本人二作，300分)
3.External or internal beauty? A study on the mechanism influencing food waste behavior.Journal of Environmental Planning and Management. (ISSN:0964-0568，SSCI源刊，2023年1月，学生2/3，300*30%=90分)
4.Research on the Spatial and Temporal Differences in Public Response to Release-Type Communication to Stop Food Waste. Applied  Sciences. (ISSN:2076-3417，SCI二区，2023年1月，学生2/3，200*30%=60分)
5.Spatial and temporal characteristics and evolutionary prediction of urban health development efficiency in China: Based on super-efficiency SBM model and spatial Markov chain model. Ecological Indicators. (ISSN:1470-160X，SCI一区，2023年2月，前三作均为教师，本人学生(2/4)，300*30%*50%=45分)
6.Research on Coal Mine Building Compliance Inspection System Based on Accident Causation and BIM in China.International Journal of Environmental Research and Public Health. (ISSN:1660-4601，SSCI源刊，2022年12月，本人学生(3/4)，300*20%=60分)
参加会议：
1.2023年5月参加第十五届中国能源资源开发利用战略学术研讨会并作会议报告（管理科学与工程国内重要学术会议之一，200分）
2.2023年3月参加第一届管理科学与工程学会能源环境管理分会年会并作会议报告（10分）
3.2023年8月参加第七届全国青年能源环境政策与管理学术会议并作会议报告（10分）
主持科研项目：
1.主持江苏省科研创新项目《垃圾减量政策信息扩散机制及效果预测研究》编号：KYCX23_2882；得分100
课外科技竞赛：
1.第九届全国大学生能源经济学术创意大赛国赛二等奖；得分40
2.2022年江苏省研究生“双碳”管理学术创新论坛（分论坛五）三等奖；10分
3.经济管理学院研究生学术论坛二等奖；20分</t>
    <phoneticPr fontId="2" type="noConversion"/>
  </si>
  <si>
    <t xml:space="preserve">
1.2023年5月获经济管理学院优秀共青团干部称号；得分25.
2.2023年5月参加经济管理学院学术论坛；得分10.
3.2023年5月参加中国矿业大学2023年第一期博士论坛并做主题发言；得分10.                  
4.担任博士班级班长（考核优秀）得分：20
5.2022年12月获研究生优秀学生称号；得分:50</t>
    <phoneticPr fontId="2" type="noConversion"/>
  </si>
  <si>
    <t>1. 2022年中国矿业大学暑期文化科技卫生“三下乡”社会实践活动十佳调研报告。得分：10分
2.能源经济大赛省赛二等奖。得分：10
3.2023年3月获中国矿业大学十佳女研究生称号；得分:50</t>
    <phoneticPr fontId="2" type="noConversion"/>
  </si>
  <si>
    <t xml:space="preserve">1.Analysis of spatial and temporal carbon emission efficiency in Yangtze River Delta city cluster — Based on nighttime lighting data and machine learning. Environmental Impact Assessment Review (ISSN: 0195-9255). SSCI源刊. 2023年8月. 本人（1/4）；得分300.
2.Can Chinese cities reach their carbon peaks on time? Scenario analysis based on machine learning and LMDI decomposition.Applied Energy (ISSN: 0306-2619). SCI一区. 2023年6月. 本人（1/4）；得分300.
3. Editorial: Insight into long working hours: perspective from the construction of intelligent society.Frontiers in Psychology(ISSN:1664-1078). SSCI源刊.2023年8月. 本人（1/5）；得分300.
4.Who will pay for the “bicycle cemetery”? Evolutionary game analysis of recycling abandoned shared bicycles under dynamic reward and punishment. European Journal of Operational Research(0377-2217).SCI一区.2022年6月，本人（1/4）；今年3月获评高被引，与去年差额计算，得分200.
5. Why don't more people engage in green practices in China? A policy-oriented approach to promoting green transformation in five consumption areas.Environmental Impact Assessment Review (ISSN: 0195-9255). SSCI源刊. 2023年4月. 本人（2/5）；得分300*20%=90.
6.The group decision-making evolution of green consumption behavior under overreaction: Based on multi-agent simulation analysis.Resources, Conservation and Recycling(ISSN: 0921-3449). SCI一区.2023年4月. 本人（2/5）；得分300*30%=90.
7. Do stakeholders have the same concerns about anti-food waste law in China? Using big data from social media.Environmental Impact Assessment Review (ISSN: 0195-9255). SSCI源刊. 2023年2月.  本人（2/7）；得分300*30%=90.
8.2023年5月参加第十五届中国能源资源开发利用战略学术研讨会学术会议并作报告（管理科学与工程国内重要学术会议），200分
9.2023年4月参加第一届管理科学与工程学会能源环境管理分会年会并作会议报告（10分）
10.2023年6月参加关于举办“第六届中国职业安全健康高峰论坛暨第五届东北亚（吉林）安全应急产业博览会”并汇报“气候俱乐部机制下发达国家与发展中国家的气候治理动态博弈分析”（10分）
11.第九届全国大学生能源经济学术创意大赛二等奖（排名第1）；得分40.
</t>
    <phoneticPr fontId="2" type="noConversion"/>
  </si>
  <si>
    <t xml:space="preserve">
1.Spatio-temporal difference analysis in climate change topics and sentiment orientation: Based on LDA and BiLSTM model. Resources, Conservation and Recycling,（0921-3449）.SCI一区，2023年1月，本人一作，300分
2.The spatial difference of multi-layer climate change information flow and network construction: A comparison of “dual carbon” scenarios. Journal of Cleaner Production, （0959-6526） SCI一区，2023年6月，本人一作，300分
3.The influence of risk perception on climate change communication behavior: a dual perspective of psychological distance and environmental values. Natural Hazards,（0921-030X）(SCI 二区）， 2023年7月，本人一作，200分
4. Does the climate change communication power behave consistently before and after the “dual carbon” target is put forward? Spatial-temporal differences based on Weibo. Journal of Cleaner Production,（0959-6526） . SCI一区，2023年8月，本人一作，300分 
5. Evolution of the knowledge mapping of climate change communication research: Basic status, research hotspots, and prospects. International Journal of Environmental Research and Public Health,  (SSCI源刊） 2022年9月，本人一作，300分
6.主持科研项目 （100分）
2023年5月获批主持2023年江苏省研究生科研创新计划项目，编号KYCX23_2880
7.参加首届管理科学与工程学会能源环境管理分会年会会议做汇报,10分</t>
    <phoneticPr fontId="2" type="noConversion"/>
  </si>
  <si>
    <r>
      <t xml:space="preserve">①	新生入学教育（10分）
②	2022-2023年经济管理学院优秀共青团员（25分）
③	22级硕研7班心理委员（考核优秀）（15 分）
④	2023年3月参加经济管理学院研究生学术论坛（10分）
⑤	参加2023年江苏省大学生预防艾滋病知识竞赛（10分）
⑥	2023年5月中国矿业大学“行摄春光里，题写景中诗”摄影配诗大赛二等奖（10分）
⑦	2023年4月经济管理学院“光影绘山河，笔墨叙流年”摄影大赛二等奖（10分）
⑧	2022年11月江苏省研究生“双碳”管理学术创新论坛二等奖（双碳”背景下基于群智能算法的生鲜农产品拣货路径优化 ——以恒鲜农业科技有限公司为例）（10分）
⑩	2022年10月获经济管理学院挑战杯大学生学术科技作品竞赛一等奖（一级甲等）（10分）
</t>
    </r>
    <r>
      <rPr>
        <sz val="6"/>
        <rFont val="MS Gothic"/>
        <family val="3"/>
      </rPr>
      <t>⑪</t>
    </r>
    <r>
      <rPr>
        <sz val="6"/>
        <rFont val="宋体"/>
        <family val="3"/>
        <charset val="134"/>
      </rPr>
      <t xml:space="preserve">	2023年5月中国矿业大学“外文-经管交叉融合学术沙龙”二等奖（10分）
</t>
    </r>
    <r>
      <rPr>
        <sz val="6"/>
        <rFont val="MS Gothic"/>
        <family val="3"/>
      </rPr>
      <t>⑬</t>
    </r>
    <r>
      <rPr>
        <sz val="6"/>
        <rFont val="宋体"/>
        <family val="3"/>
        <charset val="134"/>
      </rPr>
      <t xml:space="preserve">	参加2023年6月全国研究生企业管理创新大赛校赛获第五名二等奖（10分）
14.2023年5月中国矿业大学“外文-经管交叉融合学术论坛”二等奖（排名（3/3)) (4分）
</t>
    </r>
  </si>
  <si>
    <r>
      <t xml:space="preserve">1. Data as evidence: Research on the influencing factors and mechanism of coal mine safety supervision effect in China. Resources Policy. (ISSN号: 0301-4207)，SSCI源刊. 2023年1月. 导师一作，本人二作；得分300
</t>
    </r>
    <r>
      <rPr>
        <sz val="9"/>
        <color theme="1"/>
        <rFont val="宋体"/>
        <family val="3"/>
        <charset val="134"/>
      </rPr>
      <t>2. Safety culture system construction in coal mine enterprises from the perspective of hazards: A case study on the Yimei Coal Group. Work - A Journal of Prevention, Assessment &amp; Rehabilitation. (ISSN号: 1051-9815)，SSCI源刊. 2023年4月. 导师一作，本人学生一作（1/3）；得分300，2023年4月</t>
    </r>
    <r>
      <rPr>
        <sz val="9"/>
        <color rgb="FF000000"/>
        <rFont val="宋体"/>
        <family val="3"/>
        <charset val="134"/>
      </rPr>
      <t xml:space="preserve">
3. Evaluation and Prediction of the Safety Management Efficiency of Coal Enterprises Based on a DEA-BP Neural Network. Resources Policy. (ISSN号: 0301-4207)，SSCI源刊. 2023年4月. 导师一作，本人学生二作（2/4）；得分90
4. 基于HFACS模型的制造业企业机械伤害事故致因分析. 中国安全科学学报. CSCD/北大核心. 2023年3月.导师一作，本人学生三作（3/3）；得分10
5. 2022年10月参加国内“江苏省研究生安全与应急学术创新论坛”（线上），并作报告（报告题目“数据为证：中国煤矿安全监察监管效果影响因素与作用机理研究”）. 得分10
6. 2023年5月参加国内“第六届中国可持续运营与管理学术年会”（浙江杭州），并作报告（报告题目“Research on the influencing mechanism and improvement strategies for the effect of safety regulation in Chinese coal mines”）. 得分10
7. 2023年6月参加国内“第十六届全国青年管理科学与系统科学学术会议暨管理学期刊发展论坛会议”（江苏徐州），并作报告（报告题目“Research on the influencing mechanism and improvement strategies for the effect of safety regulation in Chinese coal mines”）. 得分10</t>
    </r>
  </si>
  <si>
    <r>
      <t>1. Life cycle assessment of carbon reduction potential of EoL wind turbine blades disposal scenarios in China. Environmental Impact Assessment Review.(ISSN号:0195-9255). SSCI源刊. 2023年2月. 本人一作；得分：300
2. Life cycle assessment and carbon reduction potential prediction of electric vehicles batteries. Science of The Total Environment. SCI一区（ISSN号：0048-9697） 2023年8月 本人（2/4）得分90
3. 2023年5月参加第九届全国大学生能源经济学术创意大赛江苏赛区一等奖（排名第1）；得分</t>
    </r>
    <r>
      <rPr>
        <sz val="9"/>
        <color theme="1"/>
        <rFont val="宋体"/>
        <family val="3"/>
        <charset val="134"/>
      </rPr>
      <t>：10</t>
    </r>
    <r>
      <rPr>
        <sz val="9"/>
        <color rgb="FF000000"/>
        <rFont val="宋体"/>
        <family val="3"/>
        <charset val="134"/>
      </rPr>
      <t xml:space="preserve">
4. 2022年12月参加国内大连理工大学经济管理学院第四届博士生学术论坛（会议地点：线上）并论文报告（报告题目“Life cycle assessment of carbon reduction potential of EoL wind turbine blades disposal scenarios in China”），获二等奖。得分：10</t>
    </r>
    <phoneticPr fontId="2" type="noConversion"/>
  </si>
  <si>
    <t>创新能力得分</t>
    <phoneticPr fontId="2" type="noConversion"/>
  </si>
  <si>
    <t>经济管理学院2023年硕士研究生国家奖学金申请情况一览表</t>
    <phoneticPr fontId="2" type="noConversion"/>
  </si>
  <si>
    <r>
      <t>1. Factor substitution and development path of the new energy market in the BRICS countries under carbon neutrality: Inspirations from developed European countries. Applied Energy. 2022年12月，ISSN: 0306-2619, SCI一区. 本人一作,ESI高被引论文，得分500.
2.Green finance policy coupling effect of fossil energy use rights trading and renewable energy certificates trading on low carbon economy: Taking China as an example. Economic Analysis and Policy. 2022年12月，ISSN: 0313-5926, SSCI源刊. ESI高被引论文. 本人一作, 得分500.
3.Is China approaching the inflection point of the ecological Kuznets curve? Analysis based on ecosystem service value at the county level. Journal of Environmental Management. 2022年11月，ISSN: 0301-4797, SCI一区. 本人一作, 得分300.
4. The impacts of energy finance policies and renewable energy subsidy on energy vulnerability under carbon peaking scenarios. Energy. 2023年3月，ISSN: 0360-5442, SCI一区. 本人一作, 得分300.
5. 《“碳”索新时代民营企业绿色发展新路径》获省部级领导批示.排名第2，得分60.
6. Dynamic evolution and driving factors of new energy development: Fresh evidence from China. Technological Forecasting and Social Change. 2023年5月入选ESI热点论文与ESI高被引论文，ISSN:  0040-1625. 本人一作, 差额得分200</t>
    </r>
    <r>
      <rPr>
        <sz val="9"/>
        <color rgb="FFFF0000"/>
        <rFont val="宋体"/>
        <family val="3"/>
        <charset val="134"/>
        <scheme val="minor"/>
      </rPr>
      <t>.</t>
    </r>
    <r>
      <rPr>
        <sz val="9"/>
        <color theme="1"/>
        <rFont val="宋体"/>
        <family val="3"/>
        <charset val="134"/>
        <scheme val="minor"/>
      </rPr>
      <t xml:space="preserve">
7.Exploring the factors influencing public support willingness for banning gasoline vehicle sales policy: A grounded theory approach. Energy. 2023年6月，ISSN: 0360-5442, SCI一区. 教职工一作和二作，本人2/5,300*30%*50%，45
8. 第九届全国大学生能源经济学术创意大赛二等奖.排名第1，得分40.
9. 2023年6月参加Second International Conference on New Pathways for a Just and Inclusive Energy Transition并汇报（国外举办的国际会议，地点：荷兰）. 得分50
10. 2022年11月参加中国自然资源学会2022年学术年会并汇报（国内举办的国内会议，地点：线上）. 得分10；
11.2023年2月获挑战杯矿大课外学术科技作品竞赛特等奖，24分
</t>
    </r>
    <phoneticPr fontId="2" type="noConversion"/>
  </si>
  <si>
    <t>经济管理学院2023年博士研究生国家奖学金申请情况一览表</t>
    <phoneticPr fontId="2" type="noConversion"/>
  </si>
  <si>
    <r>
      <t>①Green and low-carbon efficiency assessment of urban agglomeration logistics industry: Evidence from China’s beijing-tianjin-hebei metropolitan area (2008–2020). Sustainability,SSCI源刊，期刊ISSN号:2071-1050）2023年8月，导师一作，本人二作（300分）
②主持科研项目：2023年5月“淮海经济区物流业绿色低碳效率测度及其高质量发展研究”获批主持江苏省科研与实践创新计划项目（编号：SJCX23_1251） （100分）</t>
    </r>
    <r>
      <rPr>
        <sz val="9"/>
        <color theme="1"/>
        <rFont val="宋体"/>
        <family val="3"/>
        <charset val="134"/>
      </rPr>
      <t xml:space="preserve">
③职业资格证书：2023年1月取得物流师证书 （100分）</t>
    </r>
    <r>
      <rPr>
        <sz val="9"/>
        <color rgb="FF000000"/>
        <rFont val="宋体"/>
        <family val="3"/>
        <charset val="134"/>
      </rPr>
      <t xml:space="preserve">
④第十三届全国大学生市场调查与分析大赛江苏省三等奖（一级乙等）（25分）                                        
、2022年11月江苏省研究生“双碳”管理学术创新论坛二等奖（考虑产运环节碳排放的生鲜低碳供应链运营决策）(排名（2/3))（6分）
</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</si>
</sst>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Red]\(0.00\)"/>
    <numFmt numFmtId="177" formatCode="0.00_ "/>
  </numFmts>
  <fonts count="12" x14ac:knownFonts="1">
    <font>
      <sz val="11"/>
      <color theme="1"/>
      <name val="宋体"/>
      <charset val="134"/>
      <scheme val="minor"/>
    </font>
    <font>
      <sz val="12"/>
      <name val="宋体"/>
      <family val="3"/>
      <charset val="134"/>
    </font>
    <font>
      <sz val="9"/>
      <name val="宋体"/>
      <family val="3"/>
      <charset val="134"/>
      <scheme val="minor"/>
    </font>
    <font>
      <sz val="9"/>
      <color theme="1"/>
      <name val="宋体"/>
      <family val="3"/>
      <charset val="134"/>
      <scheme val="minor"/>
    </font>
    <font>
      <b/>
      <sz val="9"/>
      <color theme="1"/>
      <name val="宋体"/>
      <family val="3"/>
      <charset val="134"/>
      <scheme val="minor"/>
    </font>
    <font>
      <sz val="9"/>
      <color rgb="FFFF0000"/>
      <name val="宋体"/>
      <family val="3"/>
      <charset val="134"/>
      <scheme val="minor"/>
    </font>
    <font>
      <b/>
      <sz val="12"/>
      <name val="宋体"/>
      <family val="3"/>
      <charset val="134"/>
    </font>
    <font>
      <sz val="6"/>
      <name val="宋体"/>
      <family val="3"/>
      <charset val="134"/>
    </font>
    <font>
      <sz val="6"/>
      <name val="MS Gothic"/>
      <family val="3"/>
    </font>
    <font>
      <sz val="9"/>
      <name val="宋体"/>
      <family val="3"/>
      <charset val="134"/>
    </font>
    <font>
      <sz val="9"/>
      <color theme="1"/>
      <name val="宋体"/>
      <family val="3"/>
      <charset val="134"/>
    </font>
    <font>
      <sz val="9"/>
      <color rgb="FF000000"/>
      <name val="宋体"/>
      <family val="3"/>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1" fillId="0" borderId="0"/>
  </cellStyleXfs>
  <cellXfs count="39">
    <xf numFmtId="0" fontId="0" fillId="0" borderId="0" xfId="0">
      <alignment vertical="center"/>
    </xf>
    <xf numFmtId="0" fontId="3" fillId="0" borderId="0" xfId="0" applyFont="1">
      <alignment vertical="center"/>
    </xf>
    <xf numFmtId="0" fontId="2" fillId="0" borderId="1" xfId="1" applyFont="1" applyFill="1" applyBorder="1" applyAlignment="1">
      <alignment horizontal="center" vertical="center" wrapText="1"/>
    </xf>
    <xf numFmtId="0" fontId="3" fillId="0" borderId="1" xfId="0" applyFont="1" applyFill="1" applyBorder="1">
      <alignment vertical="center"/>
    </xf>
    <xf numFmtId="0" fontId="4" fillId="0" borderId="0" xfId="0" applyFont="1" applyFill="1">
      <alignment vertical="center"/>
    </xf>
    <xf numFmtId="0" fontId="3" fillId="0" borderId="0" xfId="0" applyFont="1" applyFill="1">
      <alignment vertical="center"/>
    </xf>
    <xf numFmtId="0" fontId="3" fillId="0" borderId="0" xfId="0" applyFont="1" applyAlignment="1">
      <alignment vertical="center" wrapText="1"/>
    </xf>
    <xf numFmtId="49" fontId="3" fillId="0" borderId="0" xfId="0" applyNumberFormat="1" applyFont="1" applyAlignment="1">
      <alignment vertical="center" wrapText="1"/>
    </xf>
    <xf numFmtId="177" fontId="3" fillId="0" borderId="0" xfId="0" applyNumberFormat="1" applyFont="1" applyAlignment="1">
      <alignment vertical="center" wrapText="1"/>
    </xf>
    <xf numFmtId="0" fontId="3" fillId="0" borderId="1" xfId="0" applyFont="1" applyFill="1" applyBorder="1" applyAlignment="1">
      <alignment horizontal="left" vertical="center"/>
    </xf>
    <xf numFmtId="0" fontId="3" fillId="0" borderId="1" xfId="0" applyFont="1" applyFill="1" applyBorder="1" applyAlignment="1">
      <alignment horizontal="left" vertical="center" wrapText="1"/>
    </xf>
    <xf numFmtId="49" fontId="3" fillId="0" borderId="1" xfId="0" applyNumberFormat="1" applyFont="1" applyFill="1" applyBorder="1" applyAlignment="1">
      <alignment horizontal="left" vertical="center" wrapText="1"/>
    </xf>
    <xf numFmtId="177" fontId="3" fillId="0" borderId="1" xfId="0" applyNumberFormat="1" applyFont="1" applyFill="1" applyBorder="1" applyAlignment="1">
      <alignment horizontal="left" vertical="center" wrapText="1"/>
    </xf>
    <xf numFmtId="49" fontId="2" fillId="0" borderId="1" xfId="0" applyNumberFormat="1" applyFont="1" applyFill="1" applyBorder="1" applyAlignment="1">
      <alignment horizontal="left" vertical="center" wrapText="1"/>
    </xf>
    <xf numFmtId="49" fontId="7" fillId="0" borderId="1" xfId="0" applyNumberFormat="1" applyFont="1" applyBorder="1" applyAlignment="1">
      <alignment horizontal="left" vertical="center" wrapText="1"/>
    </xf>
    <xf numFmtId="0" fontId="7" fillId="0" borderId="1" xfId="0" applyFont="1" applyFill="1" applyBorder="1" applyAlignment="1">
      <alignment horizontal="left" vertical="center" wrapText="1"/>
    </xf>
    <xf numFmtId="177" fontId="9" fillId="0" borderId="1" xfId="1" applyNumberFormat="1" applyFont="1" applyFill="1" applyBorder="1" applyAlignment="1">
      <alignment horizontal="left" vertical="center" wrapText="1"/>
    </xf>
    <xf numFmtId="0" fontId="11" fillId="0" borderId="1" xfId="0" applyFont="1" applyBorder="1" applyAlignment="1">
      <alignment horizontal="left" vertical="center" wrapText="1"/>
    </xf>
    <xf numFmtId="0" fontId="11" fillId="0" borderId="1" xfId="0" applyFont="1" applyFill="1" applyBorder="1" applyAlignment="1">
      <alignment horizontal="left" vertical="center" wrapText="1"/>
    </xf>
    <xf numFmtId="0" fontId="10" fillId="0" borderId="1" xfId="0" applyFont="1" applyBorder="1" applyAlignment="1">
      <alignment horizontal="left" vertical="center" wrapText="1"/>
    </xf>
    <xf numFmtId="49" fontId="9" fillId="0" borderId="1" xfId="0" applyNumberFormat="1" applyFont="1" applyBorder="1" applyAlignment="1">
      <alignment horizontal="left" vertical="center" wrapText="1"/>
    </xf>
    <xf numFmtId="0" fontId="9" fillId="0" borderId="1" xfId="0" applyFont="1" applyBorder="1" applyAlignment="1">
      <alignment horizontal="left" vertical="center" wrapText="1"/>
    </xf>
    <xf numFmtId="177" fontId="10" fillId="0" borderId="1" xfId="0" applyNumberFormat="1" applyFont="1" applyFill="1" applyBorder="1" applyAlignment="1">
      <alignment horizontal="left" vertical="center" wrapText="1"/>
    </xf>
    <xf numFmtId="0" fontId="3" fillId="0" borderId="0" xfId="0" applyFont="1" applyFill="1" applyAlignment="1">
      <alignment vertical="center"/>
    </xf>
    <xf numFmtId="0" fontId="10" fillId="0" borderId="1" xfId="0" applyFont="1" applyFill="1" applyBorder="1" applyAlignment="1">
      <alignment horizontal="left" vertical="center" wrapText="1"/>
    </xf>
    <xf numFmtId="49" fontId="9" fillId="0" borderId="1" xfId="0" applyNumberFormat="1" applyFont="1" applyFill="1" applyBorder="1" applyAlignment="1">
      <alignment horizontal="left" vertical="center" wrapText="1"/>
    </xf>
    <xf numFmtId="0" fontId="9" fillId="0" borderId="1" xfId="0" applyFont="1" applyFill="1" applyBorder="1" applyAlignment="1">
      <alignment horizontal="left" vertical="center" wrapText="1"/>
    </xf>
    <xf numFmtId="0" fontId="4" fillId="0" borderId="0" xfId="0" applyFont="1">
      <alignment vertical="center"/>
    </xf>
    <xf numFmtId="49" fontId="10" fillId="0" borderId="1" xfId="0" applyNumberFormat="1" applyFont="1" applyBorder="1" applyAlignment="1">
      <alignment horizontal="left" vertical="center" wrapText="1"/>
    </xf>
    <xf numFmtId="49" fontId="11" fillId="0" borderId="1" xfId="0" applyNumberFormat="1" applyFont="1" applyBorder="1" applyAlignment="1">
      <alignment horizontal="left" vertical="center" wrapText="1"/>
    </xf>
    <xf numFmtId="176" fontId="10" fillId="0" borderId="1" xfId="0" applyNumberFormat="1" applyFont="1" applyFill="1" applyBorder="1" applyAlignment="1">
      <alignment horizontal="left" vertical="center" wrapText="1"/>
    </xf>
    <xf numFmtId="0" fontId="9" fillId="0" borderId="1" xfId="1" applyFont="1" applyFill="1" applyBorder="1" applyAlignment="1">
      <alignment horizontal="center" vertical="center" wrapText="1"/>
    </xf>
    <xf numFmtId="0" fontId="10" fillId="0" borderId="1" xfId="1" applyFont="1" applyFill="1" applyBorder="1" applyAlignment="1">
      <alignment horizontal="center" vertical="center" wrapText="1"/>
    </xf>
    <xf numFmtId="49" fontId="9" fillId="0" borderId="1" xfId="1" applyNumberFormat="1" applyFont="1" applyFill="1" applyBorder="1" applyAlignment="1">
      <alignment horizontal="center" vertical="center" wrapText="1"/>
    </xf>
    <xf numFmtId="177" fontId="9" fillId="0" borderId="1" xfId="1" applyNumberFormat="1" applyFont="1" applyFill="1" applyBorder="1" applyAlignment="1">
      <alignment horizontal="center" vertical="center" wrapText="1"/>
    </xf>
    <xf numFmtId="0" fontId="6" fillId="0" borderId="0" xfId="1" applyFont="1" applyFill="1" applyBorder="1" applyAlignment="1">
      <alignment horizontal="center" vertical="center"/>
    </xf>
    <xf numFmtId="0" fontId="3" fillId="0" borderId="1" xfId="1" applyFont="1" applyFill="1" applyBorder="1" applyAlignment="1">
      <alignment horizontal="center" vertical="center" wrapText="1"/>
    </xf>
    <xf numFmtId="49" fontId="2" fillId="0" borderId="1" xfId="1" applyNumberFormat="1" applyFont="1" applyFill="1" applyBorder="1" applyAlignment="1">
      <alignment horizontal="center" vertical="center" wrapText="1"/>
    </xf>
    <xf numFmtId="177" fontId="2" fillId="0" borderId="1" xfId="1" applyNumberFormat="1" applyFont="1" applyFill="1" applyBorder="1" applyAlignment="1">
      <alignment horizontal="center" vertical="center" wrapText="1"/>
    </xf>
  </cellXfs>
  <cellStyles count="2">
    <cellStyle name="常规" xfId="0" builtinId="0"/>
    <cellStyle name="常规_博士"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tabSelected="1" view="pageLayout" zoomScaleNormal="80" workbookViewId="0">
      <selection activeCell="J3" sqref="J3"/>
    </sheetView>
  </sheetViews>
  <sheetFormatPr defaultColWidth="9" defaultRowHeight="81.75" customHeight="1" x14ac:dyDescent="0.25"/>
  <cols>
    <col min="1" max="1" width="4.21875" style="1" customWidth="1"/>
    <col min="2" max="2" width="6.77734375" style="1" hidden="1" customWidth="1"/>
    <col min="3" max="3" width="6.44140625" style="1" customWidth="1"/>
    <col min="4" max="4" width="7.5546875" style="6" customWidth="1"/>
    <col min="5" max="5" width="6.21875" style="6" customWidth="1"/>
    <col min="6" max="6" width="6.44140625" style="6" hidden="1" customWidth="1"/>
    <col min="7" max="7" width="4.6640625" style="6" customWidth="1"/>
    <col min="8" max="8" width="4.88671875" style="6" hidden="1" customWidth="1"/>
    <col min="9" max="9" width="4.5546875" style="6" customWidth="1"/>
    <col min="10" max="10" width="83.33203125" style="6" customWidth="1"/>
    <col min="11" max="11" width="5.77734375" style="6" customWidth="1"/>
    <col min="12" max="12" width="7.44140625" style="7" customWidth="1"/>
    <col min="13" max="13" width="5.5546875" style="6" customWidth="1"/>
    <col min="14" max="14" width="8.33203125" style="8" customWidth="1"/>
    <col min="15" max="16384" width="9" style="1"/>
  </cols>
  <sheetData>
    <row r="1" spans="1:16" ht="30" customHeight="1" x14ac:dyDescent="0.25">
      <c r="A1" s="35" t="s">
        <v>107</v>
      </c>
      <c r="B1" s="35"/>
      <c r="C1" s="35"/>
      <c r="D1" s="35"/>
      <c r="E1" s="35"/>
      <c r="F1" s="35"/>
      <c r="G1" s="35"/>
      <c r="H1" s="35"/>
      <c r="I1" s="35"/>
      <c r="J1" s="35"/>
      <c r="K1" s="35"/>
      <c r="L1" s="35"/>
      <c r="M1" s="35"/>
      <c r="N1" s="35"/>
    </row>
    <row r="2" spans="1:16" ht="57.6" customHeight="1" x14ac:dyDescent="0.25">
      <c r="A2" s="2" t="s">
        <v>0</v>
      </c>
      <c r="B2" s="2" t="s">
        <v>1</v>
      </c>
      <c r="C2" s="2" t="s">
        <v>2</v>
      </c>
      <c r="D2" s="2" t="s">
        <v>3</v>
      </c>
      <c r="E2" s="2" t="s">
        <v>4</v>
      </c>
      <c r="F2" s="2" t="s">
        <v>5</v>
      </c>
      <c r="G2" s="2" t="s">
        <v>6</v>
      </c>
      <c r="H2" s="2" t="s">
        <v>7</v>
      </c>
      <c r="I2" s="2" t="s">
        <v>8</v>
      </c>
      <c r="J2" s="36" t="s">
        <v>9</v>
      </c>
      <c r="K2" s="2" t="s">
        <v>10</v>
      </c>
      <c r="L2" s="37" t="s">
        <v>11</v>
      </c>
      <c r="M2" s="2" t="s">
        <v>12</v>
      </c>
      <c r="N2" s="38" t="s">
        <v>13</v>
      </c>
    </row>
    <row r="3" spans="1:16" s="4" customFormat="1" ht="331.2" customHeight="1" x14ac:dyDescent="0.25">
      <c r="A3" s="3">
        <v>1</v>
      </c>
      <c r="B3" s="3" t="s">
        <v>14</v>
      </c>
      <c r="C3" s="9" t="s">
        <v>15</v>
      </c>
      <c r="D3" s="10" t="s">
        <v>16</v>
      </c>
      <c r="E3" s="10" t="s">
        <v>17</v>
      </c>
      <c r="F3" s="10" t="s">
        <v>18</v>
      </c>
      <c r="G3" s="10" t="s">
        <v>19</v>
      </c>
      <c r="H3" s="10" t="s">
        <v>20</v>
      </c>
      <c r="I3" s="10">
        <v>90</v>
      </c>
      <c r="J3" s="10" t="s">
        <v>99</v>
      </c>
      <c r="K3" s="10">
        <v>1600</v>
      </c>
      <c r="L3" s="11" t="s">
        <v>21</v>
      </c>
      <c r="M3" s="10">
        <v>10</v>
      </c>
      <c r="N3" s="12">
        <f>I3*0.2+K3*0.65+M3*0.15</f>
        <v>1059.5</v>
      </c>
    </row>
    <row r="4" spans="1:16" s="5" customFormat="1" ht="266.39999999999998" customHeight="1" x14ac:dyDescent="0.25">
      <c r="A4" s="3">
        <v>2</v>
      </c>
      <c r="B4" s="3" t="s">
        <v>22</v>
      </c>
      <c r="C4" s="9" t="s">
        <v>15</v>
      </c>
      <c r="D4" s="10" t="s">
        <v>16</v>
      </c>
      <c r="E4" s="10" t="s">
        <v>23</v>
      </c>
      <c r="F4" s="10" t="s">
        <v>24</v>
      </c>
      <c r="G4" s="10" t="s">
        <v>19</v>
      </c>
      <c r="H4" s="10" t="s">
        <v>20</v>
      </c>
      <c r="I4" s="10">
        <v>90</v>
      </c>
      <c r="J4" s="10" t="s">
        <v>100</v>
      </c>
      <c r="K4" s="10">
        <v>1510</v>
      </c>
      <c r="L4" s="11" t="s">
        <v>25</v>
      </c>
      <c r="M4" s="10">
        <v>0</v>
      </c>
      <c r="N4" s="12">
        <f t="shared" ref="N4:N7" si="0">I4*0.2+K4*0.65+M4*0.15</f>
        <v>999.5</v>
      </c>
    </row>
    <row r="5" spans="1:16" s="4" customFormat="1" ht="307.2" customHeight="1" x14ac:dyDescent="0.25">
      <c r="A5" s="3">
        <v>3</v>
      </c>
      <c r="B5" s="3" t="s">
        <v>31</v>
      </c>
      <c r="C5" s="9" t="s">
        <v>27</v>
      </c>
      <c r="D5" s="10" t="s">
        <v>16</v>
      </c>
      <c r="E5" s="10" t="s">
        <v>32</v>
      </c>
      <c r="F5" s="10" t="s">
        <v>33</v>
      </c>
      <c r="G5" s="10" t="s">
        <v>19</v>
      </c>
      <c r="H5" s="10" t="s">
        <v>20</v>
      </c>
      <c r="I5" s="10">
        <v>90</v>
      </c>
      <c r="J5" s="10" t="s">
        <v>106</v>
      </c>
      <c r="K5" s="10">
        <v>2029</v>
      </c>
      <c r="L5" s="13" t="s">
        <v>98</v>
      </c>
      <c r="M5" s="10">
        <v>70</v>
      </c>
      <c r="N5" s="12">
        <f t="shared" si="0"/>
        <v>1347.3500000000001</v>
      </c>
    </row>
    <row r="6" spans="1:16" s="4" customFormat="1" ht="409.2" customHeight="1" x14ac:dyDescent="0.25">
      <c r="A6" s="3">
        <v>4</v>
      </c>
      <c r="B6" s="3" t="s">
        <v>26</v>
      </c>
      <c r="C6" s="9" t="s">
        <v>27</v>
      </c>
      <c r="D6" s="10" t="s">
        <v>28</v>
      </c>
      <c r="E6" s="10" t="s">
        <v>29</v>
      </c>
      <c r="F6" s="10" t="s">
        <v>30</v>
      </c>
      <c r="G6" s="10" t="s">
        <v>19</v>
      </c>
      <c r="H6" s="10" t="s">
        <v>20</v>
      </c>
      <c r="I6" s="10">
        <v>90</v>
      </c>
      <c r="J6" s="10" t="s">
        <v>95</v>
      </c>
      <c r="K6" s="10">
        <v>1645</v>
      </c>
      <c r="L6" s="13" t="s">
        <v>97</v>
      </c>
      <c r="M6" s="10">
        <v>115</v>
      </c>
      <c r="N6" s="12">
        <f t="shared" si="0"/>
        <v>1104.5</v>
      </c>
      <c r="P6" s="4" t="s">
        <v>34</v>
      </c>
    </row>
    <row r="7" spans="1:16" s="5" customFormat="1" ht="204.6" customHeight="1" x14ac:dyDescent="0.25">
      <c r="A7" s="3">
        <v>5</v>
      </c>
      <c r="B7" s="3" t="s">
        <v>35</v>
      </c>
      <c r="C7" s="9" t="s">
        <v>27</v>
      </c>
      <c r="D7" s="10" t="s">
        <v>36</v>
      </c>
      <c r="E7" s="10" t="s">
        <v>37</v>
      </c>
      <c r="F7" s="10" t="s">
        <v>38</v>
      </c>
      <c r="G7" s="10" t="s">
        <v>19</v>
      </c>
      <c r="H7" s="10" t="s">
        <v>20</v>
      </c>
      <c r="I7" s="10">
        <v>90</v>
      </c>
      <c r="J7" s="10" t="s">
        <v>91</v>
      </c>
      <c r="K7" s="10">
        <v>940</v>
      </c>
      <c r="L7" s="11" t="s">
        <v>25</v>
      </c>
      <c r="M7" s="10">
        <v>0</v>
      </c>
      <c r="N7" s="12">
        <f t="shared" si="0"/>
        <v>629</v>
      </c>
    </row>
    <row r="8" spans="1:16" s="4" customFormat="1" ht="348.6" customHeight="1" x14ac:dyDescent="0.25">
      <c r="A8" s="3">
        <v>6</v>
      </c>
      <c r="B8" s="3" t="s">
        <v>78</v>
      </c>
      <c r="C8" s="9" t="s">
        <v>39</v>
      </c>
      <c r="D8" s="10" t="s">
        <v>16</v>
      </c>
      <c r="E8" s="10" t="s">
        <v>40</v>
      </c>
      <c r="F8" s="10" t="s">
        <v>41</v>
      </c>
      <c r="G8" s="10">
        <v>89.4</v>
      </c>
      <c r="H8" s="10" t="s">
        <v>20</v>
      </c>
      <c r="I8" s="10">
        <v>90</v>
      </c>
      <c r="J8" s="10" t="s">
        <v>96</v>
      </c>
      <c r="K8" s="10">
        <v>1245</v>
      </c>
      <c r="L8" s="13" t="s">
        <v>94</v>
      </c>
      <c r="M8" s="10">
        <v>45</v>
      </c>
      <c r="N8" s="12">
        <f>G8*0.25+I8*0.2+K8*0.4+M8*0.15</f>
        <v>545.1</v>
      </c>
    </row>
    <row r="9" spans="1:16" ht="40.049999999999997" customHeight="1" x14ac:dyDescent="0.25"/>
  </sheetData>
  <sortState ref="A3:N8">
    <sortCondition ref="C3:C8"/>
    <sortCondition descending="1" ref="N3:N8"/>
  </sortState>
  <mergeCells count="1">
    <mergeCell ref="A1:N1"/>
  </mergeCells>
  <phoneticPr fontId="2" type="noConversion"/>
  <pageMargins left="0.23622047244094491" right="0.23622047244094491" top="0.74803149606299213" bottom="0.74803149606299213" header="0.31496062992125984" footer="0.31496062992125984"/>
  <pageSetup paperSize="9" orientation="landscape" r:id="rId1"/>
  <headerFooter>
    <oddFooter>第 &amp;P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view="pageLayout" zoomScaleNormal="100" workbookViewId="0">
      <selection activeCell="M10" sqref="M10"/>
    </sheetView>
  </sheetViews>
  <sheetFormatPr defaultColWidth="9" defaultRowHeight="10.8" x14ac:dyDescent="0.25"/>
  <cols>
    <col min="1" max="1" width="4" style="1" customWidth="1"/>
    <col min="2" max="2" width="16.21875" style="1" hidden="1" customWidth="1"/>
    <col min="3" max="3" width="6.109375" style="1" customWidth="1"/>
    <col min="4" max="4" width="6.33203125" style="1" customWidth="1"/>
    <col min="5" max="5" width="5.6640625" style="1" customWidth="1"/>
    <col min="6" max="6" width="5.5546875" style="1" hidden="1" customWidth="1"/>
    <col min="7" max="7" width="6.77734375" style="1" customWidth="1"/>
    <col min="8" max="8" width="5" style="1" hidden="1" customWidth="1"/>
    <col min="9" max="9" width="4.6640625" style="1" customWidth="1"/>
    <col min="10" max="10" width="67.33203125" style="1" customWidth="1"/>
    <col min="11" max="11" width="5.5546875" style="1" customWidth="1"/>
    <col min="12" max="12" width="15.109375" style="1" customWidth="1"/>
    <col min="13" max="13" width="4.6640625" style="1" customWidth="1"/>
    <col min="14" max="14" width="7.5546875" style="1" customWidth="1"/>
    <col min="15" max="16384" width="9" style="1"/>
  </cols>
  <sheetData>
    <row r="1" spans="1:14" ht="30.6" customHeight="1" x14ac:dyDescent="0.25">
      <c r="A1" s="35" t="s">
        <v>105</v>
      </c>
      <c r="B1" s="35"/>
      <c r="C1" s="35"/>
      <c r="D1" s="35"/>
      <c r="E1" s="35"/>
      <c r="F1" s="35"/>
      <c r="G1" s="35"/>
      <c r="H1" s="35"/>
      <c r="I1" s="35"/>
      <c r="J1" s="35"/>
      <c r="K1" s="35"/>
      <c r="L1" s="35"/>
      <c r="M1" s="35"/>
      <c r="N1" s="35"/>
    </row>
    <row r="2" spans="1:14" ht="42" customHeight="1" x14ac:dyDescent="0.25">
      <c r="A2" s="31" t="s">
        <v>0</v>
      </c>
      <c r="B2" s="31" t="s">
        <v>1</v>
      </c>
      <c r="C2" s="31" t="s">
        <v>2</v>
      </c>
      <c r="D2" s="31" t="s">
        <v>3</v>
      </c>
      <c r="E2" s="31" t="s">
        <v>4</v>
      </c>
      <c r="F2" s="31" t="s">
        <v>5</v>
      </c>
      <c r="G2" s="31" t="s">
        <v>6</v>
      </c>
      <c r="H2" s="31" t="s">
        <v>7</v>
      </c>
      <c r="I2" s="31" t="s">
        <v>8</v>
      </c>
      <c r="J2" s="32" t="s">
        <v>9</v>
      </c>
      <c r="K2" s="31" t="s">
        <v>104</v>
      </c>
      <c r="L2" s="33" t="s">
        <v>11</v>
      </c>
      <c r="M2" s="31" t="s">
        <v>12</v>
      </c>
      <c r="N2" s="34" t="s">
        <v>13</v>
      </c>
    </row>
    <row r="3" spans="1:14" s="23" customFormat="1" ht="171.6" customHeight="1" x14ac:dyDescent="0.25">
      <c r="A3" s="17">
        <v>1</v>
      </c>
      <c r="B3" s="17" t="s">
        <v>82</v>
      </c>
      <c r="C3" s="18" t="s">
        <v>27</v>
      </c>
      <c r="D3" s="17" t="s">
        <v>16</v>
      </c>
      <c r="E3" s="17" t="s">
        <v>42</v>
      </c>
      <c r="F3" s="17" t="s">
        <v>43</v>
      </c>
      <c r="G3" s="19"/>
      <c r="H3" s="17" t="s">
        <v>20</v>
      </c>
      <c r="I3" s="17">
        <v>90</v>
      </c>
      <c r="J3" s="17" t="s">
        <v>90</v>
      </c>
      <c r="K3" s="17">
        <v>1130</v>
      </c>
      <c r="L3" s="20" t="s">
        <v>44</v>
      </c>
      <c r="M3" s="21">
        <v>20</v>
      </c>
      <c r="N3" s="22">
        <f t="shared" ref="N3:N10" si="0">I3*0.2+K3*0.65+M3*0.15</f>
        <v>755.5</v>
      </c>
    </row>
    <row r="4" spans="1:14" ht="267.60000000000002" customHeight="1" x14ac:dyDescent="0.25">
      <c r="A4" s="19">
        <v>2</v>
      </c>
      <c r="B4" s="17" t="s">
        <v>83</v>
      </c>
      <c r="C4" s="18" t="s">
        <v>27</v>
      </c>
      <c r="D4" s="19" t="s">
        <v>45</v>
      </c>
      <c r="E4" s="19" t="s">
        <v>46</v>
      </c>
      <c r="F4" s="19" t="s">
        <v>30</v>
      </c>
      <c r="G4" s="19"/>
      <c r="H4" s="19" t="s">
        <v>20</v>
      </c>
      <c r="I4" s="19">
        <v>90</v>
      </c>
      <c r="J4" s="19" t="s">
        <v>92</v>
      </c>
      <c r="K4" s="19">
        <v>965</v>
      </c>
      <c r="L4" s="20" t="s">
        <v>47</v>
      </c>
      <c r="M4" s="21">
        <v>25</v>
      </c>
      <c r="N4" s="22">
        <f t="shared" si="0"/>
        <v>649</v>
      </c>
    </row>
    <row r="5" spans="1:14" ht="277.8" customHeight="1" x14ac:dyDescent="0.25">
      <c r="A5" s="17">
        <v>3</v>
      </c>
      <c r="B5" s="17" t="s">
        <v>84</v>
      </c>
      <c r="C5" s="18" t="s">
        <v>27</v>
      </c>
      <c r="D5" s="17" t="s">
        <v>16</v>
      </c>
      <c r="E5" s="17" t="s">
        <v>48</v>
      </c>
      <c r="F5" s="17" t="s">
        <v>49</v>
      </c>
      <c r="G5" s="19"/>
      <c r="H5" s="17" t="s">
        <v>20</v>
      </c>
      <c r="I5" s="17">
        <v>90</v>
      </c>
      <c r="J5" s="17" t="s">
        <v>102</v>
      </c>
      <c r="K5" s="17">
        <v>730</v>
      </c>
      <c r="L5" s="20" t="s">
        <v>50</v>
      </c>
      <c r="M5" s="21">
        <v>10</v>
      </c>
      <c r="N5" s="22">
        <f t="shared" si="0"/>
        <v>494</v>
      </c>
    </row>
    <row r="6" spans="1:14" ht="181.8" customHeight="1" x14ac:dyDescent="0.25">
      <c r="A6" s="19">
        <v>4</v>
      </c>
      <c r="B6" s="17" t="s">
        <v>87</v>
      </c>
      <c r="C6" s="18" t="s">
        <v>27</v>
      </c>
      <c r="D6" s="18" t="s">
        <v>58</v>
      </c>
      <c r="E6" s="18" t="s">
        <v>59</v>
      </c>
      <c r="F6" s="18" t="s">
        <v>60</v>
      </c>
      <c r="G6" s="24"/>
      <c r="H6" s="18" t="s">
        <v>20</v>
      </c>
      <c r="I6" s="24">
        <v>90</v>
      </c>
      <c r="J6" s="18" t="s">
        <v>61</v>
      </c>
      <c r="K6" s="24">
        <v>700</v>
      </c>
      <c r="L6" s="25" t="s">
        <v>62</v>
      </c>
      <c r="M6" s="26">
        <v>20</v>
      </c>
      <c r="N6" s="22">
        <f t="shared" si="0"/>
        <v>476</v>
      </c>
    </row>
    <row r="7" spans="1:14" s="27" customFormat="1" ht="177.6" customHeight="1" x14ac:dyDescent="0.25">
      <c r="A7" s="17">
        <v>5</v>
      </c>
      <c r="B7" s="17" t="s">
        <v>86</v>
      </c>
      <c r="C7" s="18" t="s">
        <v>27</v>
      </c>
      <c r="D7" s="17" t="s">
        <v>16</v>
      </c>
      <c r="E7" s="17" t="s">
        <v>55</v>
      </c>
      <c r="F7" s="17" t="s">
        <v>43</v>
      </c>
      <c r="G7" s="19"/>
      <c r="H7" s="17" t="s">
        <v>20</v>
      </c>
      <c r="I7" s="17">
        <v>90</v>
      </c>
      <c r="J7" s="17" t="s">
        <v>56</v>
      </c>
      <c r="K7" s="17">
        <v>670</v>
      </c>
      <c r="L7" s="14" t="s">
        <v>57</v>
      </c>
      <c r="M7" s="21">
        <v>140</v>
      </c>
      <c r="N7" s="22">
        <f t="shared" si="0"/>
        <v>474.5</v>
      </c>
    </row>
    <row r="8" spans="1:14" ht="141.6" customHeight="1" x14ac:dyDescent="0.25">
      <c r="A8" s="19">
        <v>6</v>
      </c>
      <c r="B8" s="17" t="s">
        <v>85</v>
      </c>
      <c r="C8" s="18" t="s">
        <v>27</v>
      </c>
      <c r="D8" s="17" t="s">
        <v>51</v>
      </c>
      <c r="E8" s="17" t="s">
        <v>52</v>
      </c>
      <c r="F8" s="17" t="s">
        <v>53</v>
      </c>
      <c r="G8" s="19"/>
      <c r="H8" s="17" t="s">
        <v>20</v>
      </c>
      <c r="I8" s="17">
        <v>90</v>
      </c>
      <c r="J8" s="17" t="s">
        <v>93</v>
      </c>
      <c r="K8" s="17">
        <v>520</v>
      </c>
      <c r="L8" s="21" t="s">
        <v>54</v>
      </c>
      <c r="M8" s="21">
        <v>10</v>
      </c>
      <c r="N8" s="22">
        <f t="shared" si="0"/>
        <v>357.5</v>
      </c>
    </row>
    <row r="9" spans="1:14" ht="145.80000000000001" customHeight="1" x14ac:dyDescent="0.25">
      <c r="A9" s="17">
        <v>7</v>
      </c>
      <c r="B9" s="17" t="s">
        <v>88</v>
      </c>
      <c r="C9" s="18" t="s">
        <v>27</v>
      </c>
      <c r="D9" s="19" t="s">
        <v>63</v>
      </c>
      <c r="E9" s="19" t="s">
        <v>64</v>
      </c>
      <c r="F9" s="19" t="s">
        <v>38</v>
      </c>
      <c r="G9" s="19"/>
      <c r="H9" s="19" t="s">
        <v>20</v>
      </c>
      <c r="I9" s="19">
        <v>90</v>
      </c>
      <c r="J9" s="19" t="s">
        <v>65</v>
      </c>
      <c r="K9" s="19">
        <v>510</v>
      </c>
      <c r="L9" s="28" t="s">
        <v>25</v>
      </c>
      <c r="M9" s="19">
        <v>0</v>
      </c>
      <c r="N9" s="22">
        <f t="shared" si="0"/>
        <v>349.5</v>
      </c>
    </row>
    <row r="10" spans="1:14" ht="171" customHeight="1" x14ac:dyDescent="0.25">
      <c r="A10" s="19">
        <v>8</v>
      </c>
      <c r="B10" s="17" t="s">
        <v>89</v>
      </c>
      <c r="C10" s="18" t="s">
        <v>27</v>
      </c>
      <c r="D10" s="17" t="s">
        <v>16</v>
      </c>
      <c r="E10" s="17" t="s">
        <v>66</v>
      </c>
      <c r="F10" s="17" t="s">
        <v>67</v>
      </c>
      <c r="G10" s="19"/>
      <c r="H10" s="17" t="s">
        <v>20</v>
      </c>
      <c r="I10" s="17">
        <v>90</v>
      </c>
      <c r="J10" s="17" t="s">
        <v>103</v>
      </c>
      <c r="K10" s="17">
        <v>410</v>
      </c>
      <c r="L10" s="29" t="s">
        <v>25</v>
      </c>
      <c r="M10" s="21">
        <v>0</v>
      </c>
      <c r="N10" s="22">
        <f t="shared" si="0"/>
        <v>284.5</v>
      </c>
    </row>
    <row r="11" spans="1:14" ht="275.39999999999998" customHeight="1" x14ac:dyDescent="0.25">
      <c r="A11" s="17">
        <v>9</v>
      </c>
      <c r="B11" s="17" t="s">
        <v>79</v>
      </c>
      <c r="C11" s="18" t="s">
        <v>39</v>
      </c>
      <c r="D11" s="24" t="s">
        <v>68</v>
      </c>
      <c r="E11" s="24" t="s">
        <v>69</v>
      </c>
      <c r="F11" s="24" t="s">
        <v>70</v>
      </c>
      <c r="G11" s="30">
        <v>86</v>
      </c>
      <c r="H11" s="24" t="s">
        <v>20</v>
      </c>
      <c r="I11" s="24">
        <v>90</v>
      </c>
      <c r="J11" s="18" t="s">
        <v>108</v>
      </c>
      <c r="K11" s="24">
        <v>531</v>
      </c>
      <c r="L11" s="15" t="s">
        <v>101</v>
      </c>
      <c r="M11" s="26">
        <v>134</v>
      </c>
      <c r="N11" s="16">
        <f>G11*0.25+I11*0.2+K11*0.4+M11*0.15</f>
        <v>272</v>
      </c>
    </row>
    <row r="12" spans="1:14" s="27" customFormat="1" ht="163.80000000000001" customHeight="1" x14ac:dyDescent="0.25">
      <c r="A12" s="19">
        <v>10</v>
      </c>
      <c r="B12" s="17" t="s">
        <v>80</v>
      </c>
      <c r="C12" s="24" t="s">
        <v>39</v>
      </c>
      <c r="D12" s="24" t="s">
        <v>16</v>
      </c>
      <c r="E12" s="24" t="s">
        <v>71</v>
      </c>
      <c r="F12" s="24" t="s">
        <v>49</v>
      </c>
      <c r="G12" s="30">
        <v>88.67</v>
      </c>
      <c r="H12" s="24" t="s">
        <v>20</v>
      </c>
      <c r="I12" s="24">
        <v>90</v>
      </c>
      <c r="J12" s="24" t="s">
        <v>72</v>
      </c>
      <c r="K12" s="24">
        <v>550</v>
      </c>
      <c r="L12" s="25" t="s">
        <v>73</v>
      </c>
      <c r="M12" s="26">
        <v>45</v>
      </c>
      <c r="N12" s="16">
        <f>G12*0.25+I12*0.2+K12*0.4+M12*0.15</f>
        <v>266.91750000000002</v>
      </c>
    </row>
    <row r="13" spans="1:14" s="27" customFormat="1" ht="133.19999999999999" customHeight="1" x14ac:dyDescent="0.25">
      <c r="A13" s="17">
        <v>11</v>
      </c>
      <c r="B13" s="17" t="s">
        <v>81</v>
      </c>
      <c r="C13" s="18" t="s">
        <v>39</v>
      </c>
      <c r="D13" s="26" t="s">
        <v>16</v>
      </c>
      <c r="E13" s="26" t="s">
        <v>74</v>
      </c>
      <c r="F13" s="26" t="s">
        <v>75</v>
      </c>
      <c r="G13" s="30">
        <v>88</v>
      </c>
      <c r="H13" s="26" t="s">
        <v>20</v>
      </c>
      <c r="I13" s="24">
        <v>90</v>
      </c>
      <c r="J13" s="24" t="s">
        <v>76</v>
      </c>
      <c r="K13" s="24">
        <v>410</v>
      </c>
      <c r="L13" s="25" t="s">
        <v>77</v>
      </c>
      <c r="M13" s="26">
        <v>20</v>
      </c>
      <c r="N13" s="16">
        <f>G13*0.25+I13*0.2+K13*0.4+M13*0.15</f>
        <v>207</v>
      </c>
    </row>
  </sheetData>
  <sortState ref="B2:N12">
    <sortCondition ref="C2:C12"/>
    <sortCondition descending="1" ref="N2:N12"/>
  </sortState>
  <mergeCells count="1">
    <mergeCell ref="A1:N1"/>
  </mergeCells>
  <phoneticPr fontId="2" type="noConversion"/>
  <pageMargins left="0.70866141732283472" right="0.70866141732283472" top="0.74803149606299213" bottom="0.74803149606299213" header="0.31496062992125984" footer="0.31496062992125984"/>
  <pageSetup paperSize="9" orientation="landscape" r:id="rId1"/>
  <headerFooter>
    <oddFooter>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2</vt:i4>
      </vt:variant>
    </vt:vector>
  </HeadingPairs>
  <TitlesOfParts>
    <vt:vector size="4" baseType="lpstr">
      <vt:lpstr>博士</vt:lpstr>
      <vt:lpstr>硕士</vt:lpstr>
      <vt:lpstr>博士!Print_Titles</vt:lpstr>
      <vt:lpstr>硕士!Print_Titles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dc:creator>
  <cp:lastModifiedBy>admin</cp:lastModifiedBy>
  <cp:lastPrinted>2023-09-27T06:56:22Z</cp:lastPrinted>
  <dcterms:created xsi:type="dcterms:W3CDTF">2015-09-07T01:39:00Z</dcterms:created>
  <dcterms:modified xsi:type="dcterms:W3CDTF">2023-09-27T07:12:52Z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71338612B76A417E80E6AE059E9D9D7F_13</vt:lpwstr>
  </property>
</Properties>
</file>